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Monthly Tracker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<sst xmlns="http://schemas.openxmlformats.org/spreadsheetml/2006/main" count="63" uniqueCount="63">
  <si>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 xml:space="preserve">Portfolio Literacy — Net Worth Tracker</t>
  </si>
  <si>
    <t xml:space="preserve">From PortfolioLiteracy.com · Companion to 'The Building Blocks of Wealth'</t>
  </si>
  <si>
    <t xml:space="preserve">How to use this workbook (10 minutes, once a month)</t>
  </si>
  <si>
    <t xml:space="preserve">1. Open the 'Monthly Tracker' tab on the same day each month (the 1st works well).</t>
  </si>
  <si>
    <t xml:space="preserve">2. Fill in ONLY the yellow cells: your account balances (assets) and debt balances (liabilities).</t>
  </si>
  <si>
    <t xml:space="preserve">3. Everything else — totals, net worth, monthly change — calculates automatically.</t>
  </si>
  <si>
    <t xml:space="preserve">4. Glance at the 'Dashboard' tab to see your net worth line move. Then close the file.</t>
  </si>
  <si>
    <t xml:space="preserve">Legend</t>
  </si>
  <si>
    <t xml:space="preserve">Yellow cells = you type here. Every other cell is a formula — leave it alone.</t>
  </si>
  <si>
    <t xml:space="preserve">A negative net worth is normal at the start. Track the direction and the slope, not the level.</t>
  </si>
  <si>
    <t xml:space="preserve">Ground rules (the CPA way)</t>
  </si>
  <si>
    <t xml:space="preserve">Use statement balances, not guesses. Round to the nearest dollar — precision theater wastes time.</t>
  </si>
  <si>
    <t xml:space="preserve">Assets = what you could sell or withdraw today. Liabilities = every balance you owe.</t>
  </si>
  <si>
    <t xml:space="preserve">Don't count income, and don't count possessions you'd never sell (clothes, electronics).</t>
  </si>
  <si>
    <t xml:space="preserve">Cars: include only if you also include the car loan. Home: include only with the mortgage.</t>
  </si>
  <si>
    <t xml:space="preserve">Educational tool, not individualized advice. © PortfolioLiteracy.com</t>
  </si>
  <si>
    <t xml:space="preserve">Monthly Net Worth Tracker</t>
  </si>
  <si>
    <t xml:space="preserve">Month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</si>
  <si>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</si>
  <si>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</si>
  <si>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</si>
  <si>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</si>
  <si>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</si>
  <si>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</si>
  <si>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</si>
  <si>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</si>
  <si>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</si>
  <si>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</si>
  <si>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</si>
  <si>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</si>
  <si>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Jan 2027</t>
  </si>
  <si>
    <t xml:space="preserve">Feb 2027</t>
  </si>
  <si>
    <t xml:space="preserve">Mar 2027</t>
  </si>
  <si>
    <t xml:space="preserve">Apr 2027</t>
  </si>
  <si>
    <t xml:space="preserve">May 2027</t>
  </si>
  <si>
    <t xml:space="preserve">Jun 2027</t>
  </si>
  <si>
    <t xml:space="preserve">Jul 2027</t>
  </si>
  <si>
    <t xml:space="preserve">Aug 2027</t>
  </si>
  <si>
    <t xml:space="preserve">Sep 2027</t>
  </si>
  <si>
    <t xml:space="preserve">Oct 2027</t>
  </si>
  <si>
    <t xml:space="preserve">Nov 2027</t>
  </si>
  <si>
    <t xml:space="preserve">Dec 2027</t>
  </si>
  <si>
    <t xml:space="preserve">ASSETS (what you own)</t>
  </si>
  <si>
    <t xml:space="preserve">Cash &amp; checking</t>
  </si>
  <si>
    <t xml:space="preserve">Savings / emergency fund</t>
  </si>
  <si>
    <t xml:space="preserve">Brokerage account</t>
  </si>
  <si>
    <t xml:space="preserve">Retirement (401k / IRA)</t>
  </si>
  <si>
    <t xml:space="preserve">Other assets</t>
  </si>
  <si>
    <t xml:space="preserve">Total Assets</t>
  </si>
  <si>
    <t xml:space="preserve">LIABILITIES (what you owe)</t>
  </si>
  <si>
    <t xml:space="preserve">Credit card balances</t>
  </si>
  <si>
    <t xml:space="preserve">Student loans</t>
  </si>
  <si>
    <t xml:space="preserve">Auto loan</t>
  </si>
  <si>
    <t xml:space="preserve">Other debts</t>
  </si>
  <si>
    <t xml:space="preserve">Total Liabilities</t>
  </si>
  <si>
    <t xml:space="preserve">NET WORTH</t>
  </si>
  <si>
    <t xml:space="preserve">Change vs. prior month</t>
  </si>
  <si>
    <t xml:space="preserve">Example: Jan 2026 column is pre-filled with sample values — overwrite with your own numbers.</t>
  </si>
  <si>
    <t xml:space="preserve">Net Worth Dashboard</t>
  </si>
  <si>
    <t xml:space="preserve">Current net worth</t>
  </si>
  <si>
    <t xml:space="preserve">Current total assets</t>
  </si>
  <si>
    <t xml:space="preserve">Current total liabilities</t>
  </si>
  <si>
    <t xml:space="preserve">Change since first month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</si>
</sst>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003300"/>
      </patternFill>
    </fill>
    <fill>
      <patternFill patternType="solid">
        <fgColor rgb="FFD9E2F3"/>
        <bgColor rgb="FFD9D9D9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B24543"/>
      <rgbColor rgb="FF00FF00"/>
      <rgbColor rgb="FF0000FF"/>
      <rgbColor rgb="FFFFFF00"/>
      <rgbColor rgb="FFFF00FF"/>
      <rgbColor rgb="FF00FFFF"/>
      <rgbColor rgb="FF813230"/>
      <rgbColor rgb="FF008000"/>
      <rgbColor rgb="FF000080"/>
      <rgbColor rgb="FFC36A68"/>
      <rgbColor rgb="FFA1403D"/>
      <rgbColor rgb="FF008080"/>
      <rgbColor rgb="FFBFBFBF"/>
      <rgbColor rgb="FF878787"/>
      <rgbColor rgb="FFD29D9C"/>
      <rgbColor rgb="FF9B3D3B"/>
      <rgbColor rgb="FFE6D1CF"/>
      <rgbColor rgb="FFD9E2F3"/>
      <rgbColor rgb="FFAD4441"/>
      <rgbColor rgb="FFCB8684"/>
      <rgbColor rgb="FF0066CC"/>
      <rgbColor rgb="FFD9D9D9"/>
      <rgbColor rgb="FF000080"/>
      <rgbColor rgb="FFFF00FF"/>
      <rgbColor rgb="FFFFFF00"/>
      <rgbColor rgb="FF00FFFF"/>
      <rgbColor rgb="FFA7423F"/>
      <rgbColor rgb="FF883533"/>
      <rgbColor rgb="FF008080"/>
      <rgbColor rgb="FF0000FF"/>
      <rgbColor rgb="FF00CCFF"/>
      <rgbColor rgb="FFCCFFFF"/>
      <rgbColor rgb="FFDCB8B8"/>
      <rgbColor rgb="FFFFFF99"/>
      <rgbColor rgb="FFDFC0C0"/>
      <rgbColor rgb="FFD5A7A7"/>
      <rgbColor rgb="FFD9B0B0"/>
      <rgbColor rgb="FFE2C8C8"/>
      <rgbColor rgb="FF3366FF"/>
      <rgbColor rgb="FF33CCCC"/>
      <rgbColor rgb="FF99CC00"/>
      <rgbColor rgb="FFFFCC00"/>
      <rgbColor rgb="FFC77978"/>
      <rgbColor rgb="FFC05654"/>
      <rgbColor rgb="FF595959"/>
      <rgbColor rgb="FFCE9291"/>
      <rgbColor rgb="FF1F3864"/>
      <rgbColor rgb="FF339966"/>
      <rgbColor rgb="FF003300"/>
      <rgbColor rgb="FFB64845"/>
      <rgbColor rgb="FF8E3836"/>
      <rgbColor rgb="FF953B38"/>
      <rgbColor rgb="FFBB4A47"/>
      <rgbColor rgb="FF792F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Worth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792f2d"/>
            </a:solidFill>
            <a:ln w="47520">
              <a:solidFill>
                <a:srgbClr val="792f2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Tracker'!$B$18</c:f>
              <c:numCache>
                <c:formatCode>\$#,##0;"($"#,##0\);\-</c:formatCode>
                <c:ptCount val="1"/>
                <c:pt idx="0">
                  <c:v>-17600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813230"/>
            </a:solidFill>
            <a:ln w="47520">
              <a:solidFill>
                <a:srgbClr val="81323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Tracker'!$C$18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2"/>
          <c:order val="2"/>
          <c:spPr>
            <a:solidFill>
              <a:srgbClr val="883533"/>
            </a:solidFill>
            <a:ln w="47520">
              <a:solidFill>
                <a:srgbClr val="88353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Tracker'!$D$18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3"/>
          <c:order val="3"/>
          <c:spPr>
            <a:solidFill>
              <a:srgbClr val="8e3836"/>
            </a:solidFill>
            <a:ln w="47520">
              <a:solidFill>
                <a:srgbClr val="8e383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Tracker'!$E$18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4"/>
          <c:order val="4"/>
          <c:spPr>
            <a:solidFill>
              <a:srgbClr val="953b38"/>
            </a:solidFill>
            <a:ln w="47520">
              <a:solidFill>
                <a:srgbClr val="953b3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Tracker'!$F$18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5"/>
          <c:order val="5"/>
          <c:spPr>
            <a:solidFill>
              <a:srgbClr val="9b3d3b"/>
            </a:solidFill>
            <a:ln w="47520">
              <a:solidFill>
                <a:srgbClr val="9b3d3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Tracker'!$G$18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6"/>
          <c:order val="6"/>
          <c:spPr>
            <a:solidFill>
              <a:srgbClr val="a1403d"/>
            </a:solidFill>
            <a:ln w="47520">
              <a:solidFill>
                <a:srgbClr val="a1403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Tracker'!$H$18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7"/>
          <c:order val="7"/>
          <c:spPr>
            <a:solidFill>
              <a:srgbClr val="a7423f"/>
            </a:solidFill>
            <a:ln w="47520">
              <a:solidFill>
                <a:srgbClr val="a7423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Tracker'!$I$18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8"/>
          <c:order val="8"/>
          <c:spPr>
            <a:solidFill>
              <a:srgbClr val="ad4441"/>
            </a:solidFill>
            <a:ln w="47520">
              <a:solidFill>
                <a:srgbClr val="ad4441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Tracker'!$J$18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9"/>
          <c:order val="9"/>
          <c:spPr>
            <a:solidFill>
              <a:srgbClr val="b24543"/>
            </a:solidFill>
            <a:ln w="47520">
              <a:solidFill>
                <a:srgbClr val="b24543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Tracker'!$K$18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0"/>
          <c:order val="10"/>
          <c:spPr>
            <a:solidFill>
              <a:srgbClr val="b64845"/>
            </a:solidFill>
            <a:ln w="47520">
              <a:solidFill>
                <a:srgbClr val="b64845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Tracker'!$L$18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1"/>
          <c:order val="11"/>
          <c:spPr>
            <a:solidFill>
              <a:srgbClr val="bb4a47"/>
            </a:solidFill>
            <a:ln w="47520">
              <a:solidFill>
                <a:srgbClr val="bb4a47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Tracker'!$M$18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2"/>
          <c:order val="12"/>
          <c:spPr>
            <a:solidFill>
              <a:srgbClr val="c05654"/>
            </a:solidFill>
            <a:ln w="47520">
              <a:solidFill>
                <a:srgbClr val="c0565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Tracker'!$N$18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3"/>
          <c:order val="13"/>
          <c:spPr>
            <a:solidFill>
              <a:srgbClr val="c36a68"/>
            </a:solidFill>
            <a:ln w="47520">
              <a:solidFill>
                <a:srgbClr val="c36a6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Tracker'!$O$18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4"/>
          <c:order val="14"/>
          <c:spPr>
            <a:solidFill>
              <a:srgbClr val="c77978"/>
            </a:solidFill>
            <a:ln w="47520">
              <a:solidFill>
                <a:srgbClr val="c7797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Tracker'!$P$18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5"/>
          <c:order val="15"/>
          <c:spPr>
            <a:solidFill>
              <a:srgbClr val="cb8684"/>
            </a:solidFill>
            <a:ln w="47520">
              <a:solidFill>
                <a:srgbClr val="cb868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Tracker'!$Q$18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6"/>
          <c:order val="16"/>
          <c:spPr>
            <a:solidFill>
              <a:srgbClr val="ce9291"/>
            </a:solidFill>
            <a:ln w="47520">
              <a:solidFill>
                <a:srgbClr val="ce9291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Tracker'!$R$18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7"/>
          <c:order val="17"/>
          <c:spPr>
            <a:solidFill>
              <a:srgbClr val="d29d9c"/>
            </a:solidFill>
            <a:ln w="47520">
              <a:solidFill>
                <a:srgbClr val="d29d9c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Tracker'!$S$18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8"/>
          <c:order val="18"/>
          <c:spPr>
            <a:solidFill>
              <a:srgbClr val="d5a7a7"/>
            </a:solidFill>
            <a:ln w="47520">
              <a:solidFill>
                <a:srgbClr val="d5a7a7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Tracker'!$T$18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19"/>
          <c:order val="19"/>
          <c:spPr>
            <a:solidFill>
              <a:srgbClr val="d9b0b0"/>
            </a:solidFill>
            <a:ln w="47520">
              <a:solidFill>
                <a:srgbClr val="d9b0b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Tracker'!$U$18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20"/>
          <c:order val="20"/>
          <c:spPr>
            <a:solidFill>
              <a:srgbClr val="dcb8b8"/>
            </a:solidFill>
            <a:ln w="47520">
              <a:solidFill>
                <a:srgbClr val="dcb8b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Tracker'!$V$18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21"/>
          <c:order val="21"/>
          <c:spPr>
            <a:solidFill>
              <a:srgbClr val="dfc0c0"/>
            </a:solidFill>
            <a:ln w="47520">
              <a:solidFill>
                <a:srgbClr val="dfc0c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Tracker'!$W$18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22"/>
          <c:order val="22"/>
          <c:spPr>
            <a:solidFill>
              <a:srgbClr val="e2c8c8"/>
            </a:solidFill>
            <a:ln w="47520">
              <a:solidFill>
                <a:srgbClr val="e2c8c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Tracker'!$X$18</c:f>
              <c:numCache>
                <c:formatCode>General</c:formatCode>
                <c:ptCount val="1"/>
              </c:numCache>
            </c:numRef>
          </c:val>
          <c:smooth val="1"/>
        </c:ser>
        <c:ser>
          <c:idx val="23"/>
          <c:order val="23"/>
          <c:spPr>
            <a:solidFill>
              <a:srgbClr val="e6d1cf"/>
            </a:solidFill>
            <a:ln w="47520">
              <a:solidFill>
                <a:srgbClr val="e6d1c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Tracker'!$B$3:$Y$3</c:f>
              <c:strCache>
                <c:ptCount val="24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  <c:pt idx="8">
                  <c:v>Sep 2026</c:v>
                </c:pt>
                <c:pt idx="9">
                  <c:v>Oct 2026</c:v>
                </c:pt>
                <c:pt idx="10">
                  <c:v>Nov 2026</c:v>
                </c:pt>
                <c:pt idx="11">
                  <c:v>Dec 2026</c:v>
                </c:pt>
                <c:pt idx="12">
                  <c:v>Jan 2027</c:v>
                </c:pt>
                <c:pt idx="13">
                  <c:v>Feb 2027</c:v>
                </c:pt>
                <c:pt idx="14">
                  <c:v>Mar 2027</c:v>
                </c:pt>
                <c:pt idx="15">
                  <c:v>Apr 2027</c:v>
                </c:pt>
                <c:pt idx="16">
                  <c:v>May 2027</c:v>
                </c:pt>
                <c:pt idx="17">
                  <c:v>Jun 2027</c:v>
                </c:pt>
                <c:pt idx="18">
                  <c:v>Jul 2027</c:v>
                </c:pt>
                <c:pt idx="19">
                  <c:v>Aug 2027</c:v>
                </c:pt>
                <c:pt idx="20">
                  <c:v>Sep 2027</c:v>
                </c:pt>
                <c:pt idx="21">
                  <c:v>Oct 2027</c:v>
                </c:pt>
                <c:pt idx="22">
                  <c:v>Nov 2027</c:v>
                </c:pt>
                <c:pt idx="23">
                  <c:v>Dec 2027</c:v>
                </c:pt>
              </c:strCache>
            </c:strRef>
          </c:cat>
          <c:val>
            <c:numRef>
              <c:f>'Monthly Tracker'!$Y$18</c:f>
              <c:numCache>
                <c:formatCode>General</c:formatCode>
                <c:ptCount val="1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1498598"/>
        <c:axId val="28432605"/>
      </c:lineChart>
      <c:catAx>
        <c:axId val="5149859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432605"/>
        <c:crosses val="autoZero"/>
        <c:auto val="1"/>
        <c:lblAlgn val="ctr"/>
        <c:lblOffset val="100"/>
        <c:noMultiLvlLbl val="0"/>
      </c:catAx>
      <c:valAx>
        <c:axId val="2843260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Net Worth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49859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7</xdr:row>
      <xdr:rowOff>160560</xdr:rowOff>
    </xdr:from>
    <xdr:to>
      <xdr:col>7</xdr:col>
      <xdr:colOff>493560</xdr:colOff>
      <xdr:row>24</xdr:row>
      <xdr:rowOff>161280</xdr:rowOff>
    </xdr:to>
    <xdr:graphicFrame>
      <xdr:nvGraphicFramePr>
        <xdr:cNvPr id="0" name="Chart 1"/>
        <xdr:cNvGraphicFramePr/>
      </xdr:nvGraphicFramePr>
      <xdr:xfrm>
        <a:off x="141120" y="1522800"/>
        <a:ext cx="791928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95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4" customFormat="false" ht="15" hidden="false" customHeight="true" outlineLevel="0" collapsed="false">
      <c r="B4" s="4"/>
    </row>
    <row r="5" customFormat="false" ht="15" hidden="false" customHeight="true" outlineLevel="0" collapsed="false">
      <c r="B5" s="5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8" customFormat="false" ht="15" hidden="false" customHeight="true" outlineLevel="0" collapsed="false">
      <c r="B8" s="4" t="s">
        <v>5</v>
      </c>
    </row>
    <row r="9" customFormat="false" ht="1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/>
    </row>
    <row r="11" customFormat="false" ht="15" hidden="false" customHeight="true" outlineLevel="0" collapsed="false">
      <c r="B11" s="5" t="s">
        <v>7</v>
      </c>
    </row>
    <row r="12" customFormat="false" ht="15" hidden="false" customHeight="true" outlineLevel="0" collapsed="false">
      <c r="B12" s="4" t="s">
        <v>8</v>
      </c>
    </row>
    <row r="13" customFormat="false" ht="15" hidden="false" customHeight="true" outlineLevel="0" collapsed="false">
      <c r="B13" s="4" t="s">
        <v>9</v>
      </c>
    </row>
    <row r="14" customFormat="false" ht="15" hidden="false" customHeight="true" outlineLevel="0" collapsed="false">
      <c r="B14" s="4"/>
    </row>
    <row r="15" customFormat="false" ht="15" hidden="false" customHeight="true" outlineLevel="0" collapsed="false">
      <c r="B15" s="5" t="s">
        <v>10</v>
      </c>
    </row>
    <row r="16" customFormat="false" ht="15" hidden="false" customHeight="true" outlineLevel="0" collapsed="false">
      <c r="B16" s="4" t="s">
        <v>11</v>
      </c>
    </row>
    <row r="17" customFormat="false" ht="15" hidden="false" customHeight="true" outlineLevel="0" collapsed="false">
      <c r="B17" s="4" t="s">
        <v>12</v>
      </c>
    </row>
    <row r="18" customFormat="false" ht="15" hidden="false" customHeight="true" outlineLevel="0" collapsed="false">
      <c r="B18" s="4" t="s">
        <v>13</v>
      </c>
    </row>
    <row r="19" customFormat="false" ht="15" hidden="false" customHeight="true" outlineLevel="0" collapsed="false">
      <c r="B19" s="4" t="s">
        <v>14</v>
      </c>
    </row>
    <row r="20" customFormat="false" ht="15" hidden="false" customHeight="true" outlineLevel="0" collapsed="false">
      <c r="B20" s="4"/>
    </row>
    <row r="21" customFormat="false" ht="15" hidden="false" customHeight="true" outlineLevel="0" collapsed="false">
      <c r="B21" s="3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5" min="2" style="1" width="12"/>
  </cols>
  <sheetData>
    <row r="1" customFormat="false" ht="17.25" hidden="false" customHeight="true" outlineLevel="0" collapsed="false">
      <c r="A1" s="6" t="s">
        <v>16</v>
      </c>
    </row>
    <row r="3" customFormat="false" ht="15" hidden="false" customHeight="true" outlineLevel="0" collapsed="false">
      <c r="A3" s="7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32</v>
      </c>
      <c r="Q3" s="7" t="s">
        <v>33</v>
      </c>
      <c r="R3" s="7" t="s">
        <v>34</v>
      </c>
      <c r="S3" s="7" t="s">
        <v>35</v>
      </c>
      <c r="T3" s="7" t="s">
        <v>36</v>
      </c>
      <c r="U3" s="7" t="s">
        <v>37</v>
      </c>
      <c r="V3" s="7" t="s">
        <v>38</v>
      </c>
      <c r="W3" s="7" t="s">
        <v>39</v>
      </c>
      <c r="X3" s="7" t="s">
        <v>40</v>
      </c>
      <c r="Y3" s="7" t="s">
        <v>41</v>
      </c>
    </row>
    <row r="4" customFormat="false" ht="15" hidden="false" customHeight="true" outlineLevel="0" collapsed="false">
      <c r="A4" s="8" t="s">
        <v>42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customFormat="false" ht="15" hidden="false" customHeight="true" outlineLevel="0" collapsed="false">
      <c r="A5" s="4" t="s">
        <v>43</v>
      </c>
      <c r="B5" s="10" t="n">
        <v>1200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customFormat="false" ht="15" hidden="false" customHeight="true" outlineLevel="0" collapsed="false">
      <c r="A6" s="4" t="s">
        <v>44</v>
      </c>
      <c r="B6" s="10" t="n">
        <v>2000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customFormat="false" ht="15" hidden="false" customHeight="true" outlineLevel="0" collapsed="false">
      <c r="A7" s="4" t="s">
        <v>45</v>
      </c>
      <c r="B7" s="10" t="n">
        <v>1500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Format="false" ht="15" hidden="false" customHeight="true" outlineLevel="0" collapsed="false">
      <c r="A8" s="4" t="s">
        <v>46</v>
      </c>
      <c r="B8" s="10" t="n">
        <v>3000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customFormat="false" ht="15" hidden="false" customHeight="true" outlineLevel="0" collapsed="false">
      <c r="A9" s="4" t="s">
        <v>47</v>
      </c>
      <c r="B9" s="10" t="n">
        <v>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customFormat="false" ht="15" hidden="false" customHeight="true" outlineLevel="0" collapsed="false">
      <c r="A10" s="11" t="s">
        <v>48</v>
      </c>
      <c r="B10" s="12" t="n">
        <f aca="false">IF(COUNT(B5:B9)=0,"",SUM(B5:B9))</f>
        <v>7700</v>
      </c>
      <c r="C10" s="12" t="str">
        <f aca="false">IF(COUNT(C5:C9)=0,"",SUM(C5:C9))</f>
        <v/>
      </c>
      <c r="D10" s="12" t="str">
        <f aca="false">IF(COUNT(D5:D9)=0,"",SUM(D5:D9))</f>
        <v/>
      </c>
      <c r="E10" s="12" t="str">
        <f aca="false">IF(COUNT(E5:E9)=0,"",SUM(E5:E9))</f>
        <v/>
      </c>
      <c r="F10" s="12" t="str">
        <f aca="false">IF(COUNT(F5:F9)=0,"",SUM(F5:F9))</f>
        <v/>
      </c>
      <c r="G10" s="12" t="str">
        <f aca="false">IF(COUNT(G5:G9)=0,"",SUM(G5:G9))</f>
        <v/>
      </c>
      <c r="H10" s="12" t="str">
        <f aca="false">IF(COUNT(H5:H9)=0,"",SUM(H5:H9))</f>
        <v/>
      </c>
      <c r="I10" s="12" t="str">
        <f aca="false">IF(COUNT(I5:I9)=0,"",SUM(I5:I9))</f>
        <v/>
      </c>
      <c r="J10" s="12" t="str">
        <f aca="false">IF(COUNT(J5:J9)=0,"",SUM(J5:J9))</f>
        <v/>
      </c>
      <c r="K10" s="12" t="str">
        <f aca="false">IF(COUNT(K5:K9)=0,"",SUM(K5:K9))</f>
        <v/>
      </c>
      <c r="L10" s="12" t="str">
        <f aca="false">IF(COUNT(L5:L9)=0,"",SUM(L5:L9))</f>
        <v/>
      </c>
      <c r="M10" s="12" t="str">
        <f aca="false">IF(COUNT(M5:M9)=0,"",SUM(M5:M9))</f>
        <v/>
      </c>
      <c r="N10" s="12" t="str">
        <f aca="false">IF(COUNT(N5:N9)=0,"",SUM(N5:N9))</f>
        <v/>
      </c>
      <c r="O10" s="12" t="str">
        <f aca="false">IF(COUNT(O5:O9)=0,"",SUM(O5:O9))</f>
        <v/>
      </c>
      <c r="P10" s="12" t="str">
        <f aca="false">IF(COUNT(P5:P9)=0,"",SUM(P5:P9))</f>
        <v/>
      </c>
      <c r="Q10" s="12" t="str">
        <f aca="false">IF(COUNT(Q5:Q9)=0,"",SUM(Q5:Q9))</f>
        <v/>
      </c>
      <c r="R10" s="12" t="str">
        <f aca="false">IF(COUNT(R5:R9)=0,"",SUM(R5:R9))</f>
        <v/>
      </c>
      <c r="S10" s="12" t="str">
        <f aca="false">IF(COUNT(S5:S9)=0,"",SUM(S5:S9))</f>
        <v/>
      </c>
      <c r="T10" s="12" t="str">
        <f aca="false">IF(COUNT(T5:T9)=0,"",SUM(T5:T9))</f>
        <v/>
      </c>
      <c r="U10" s="12" t="str">
        <f aca="false">IF(COUNT(U5:U9)=0,"",SUM(U5:U9))</f>
        <v/>
      </c>
      <c r="V10" s="12" t="str">
        <f aca="false">IF(COUNT(V5:V9)=0,"",SUM(V5:V9))</f>
        <v/>
      </c>
      <c r="W10" s="12" t="str">
        <f aca="false">IF(COUNT(W5:W9)=0,"",SUM(W5:W9))</f>
        <v/>
      </c>
      <c r="X10" s="12" t="str">
        <f aca="false">IF(COUNT(X5:X9)=0,"",SUM(X5:X9))</f>
        <v/>
      </c>
      <c r="Y10" s="12" t="str">
        <f aca="false">IF(COUNT(Y5:Y9)=0,"",SUM(Y5:Y9))</f>
        <v/>
      </c>
    </row>
    <row r="11" customFormat="false" ht="15" hidden="false" customHeight="true" outlineLevel="0" collapsed="false">
      <c r="A11" s="8" t="s">
        <v>49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customFormat="false" ht="15" hidden="false" customHeight="true" outlineLevel="0" collapsed="false">
      <c r="A12" s="4" t="s">
        <v>50</v>
      </c>
      <c r="B12" s="10" t="n">
        <v>800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customFormat="false" ht="15" hidden="false" customHeight="true" outlineLevel="0" collapsed="false">
      <c r="A13" s="4" t="s">
        <v>51</v>
      </c>
      <c r="B13" s="10" t="n">
        <v>18000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customFormat="false" ht="15" hidden="false" customHeight="true" outlineLevel="0" collapsed="false">
      <c r="A14" s="4" t="s">
        <v>52</v>
      </c>
      <c r="B14" s="10" t="n">
        <v>6500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customFormat="false" ht="15" hidden="false" customHeight="true" outlineLevel="0" collapsed="false">
      <c r="A15" s="4" t="s">
        <v>53</v>
      </c>
      <c r="B15" s="10" t="n">
        <v>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customFormat="false" ht="15" hidden="false" customHeight="true" outlineLevel="0" collapsed="false">
      <c r="A16" s="11" t="s">
        <v>54</v>
      </c>
      <c r="B16" s="12" t="n">
        <f aca="false">IF(COUNT(B12:B15)=0,"",SUM(B12:B15))</f>
        <v>25300</v>
      </c>
      <c r="C16" s="12" t="str">
        <f aca="false">IF(COUNT(C12:C15)=0,"",SUM(C12:C15))</f>
        <v/>
      </c>
      <c r="D16" s="12" t="str">
        <f aca="false">IF(COUNT(D12:D15)=0,"",SUM(D12:D15))</f>
        <v/>
      </c>
      <c r="E16" s="12" t="str">
        <f aca="false">IF(COUNT(E12:E15)=0,"",SUM(E12:E15))</f>
        <v/>
      </c>
      <c r="F16" s="12" t="str">
        <f aca="false">IF(COUNT(F12:F15)=0,"",SUM(F12:F15))</f>
        <v/>
      </c>
      <c r="G16" s="12" t="str">
        <f aca="false">IF(COUNT(G12:G15)=0,"",SUM(G12:G15))</f>
        <v/>
      </c>
      <c r="H16" s="12" t="str">
        <f aca="false">IF(COUNT(H12:H15)=0,"",SUM(H12:H15))</f>
        <v/>
      </c>
      <c r="I16" s="12" t="str">
        <f aca="false">IF(COUNT(I12:I15)=0,"",SUM(I12:I15))</f>
        <v/>
      </c>
      <c r="J16" s="12" t="str">
        <f aca="false">IF(COUNT(J12:J15)=0,"",SUM(J12:J15))</f>
        <v/>
      </c>
      <c r="K16" s="12" t="str">
        <f aca="false">IF(COUNT(K12:K15)=0,"",SUM(K12:K15))</f>
        <v/>
      </c>
      <c r="L16" s="12" t="str">
        <f aca="false">IF(COUNT(L12:L15)=0,"",SUM(L12:L15))</f>
        <v/>
      </c>
      <c r="M16" s="12" t="str">
        <f aca="false">IF(COUNT(M12:M15)=0,"",SUM(M12:M15))</f>
        <v/>
      </c>
      <c r="N16" s="12" t="str">
        <f aca="false">IF(COUNT(N12:N15)=0,"",SUM(N12:N15))</f>
        <v/>
      </c>
      <c r="O16" s="12" t="str">
        <f aca="false">IF(COUNT(O12:O15)=0,"",SUM(O12:O15))</f>
        <v/>
      </c>
      <c r="P16" s="12" t="str">
        <f aca="false">IF(COUNT(P12:P15)=0,"",SUM(P12:P15))</f>
        <v/>
      </c>
      <c r="Q16" s="12" t="str">
        <f aca="false">IF(COUNT(Q12:Q15)=0,"",SUM(Q12:Q15))</f>
        <v/>
      </c>
      <c r="R16" s="12" t="str">
        <f aca="false">IF(COUNT(R12:R15)=0,"",SUM(R12:R15))</f>
        <v/>
      </c>
      <c r="S16" s="12" t="str">
        <f aca="false">IF(COUNT(S12:S15)=0,"",SUM(S12:S15))</f>
        <v/>
      </c>
      <c r="T16" s="12" t="str">
        <f aca="false">IF(COUNT(T12:T15)=0,"",SUM(T12:T15))</f>
        <v/>
      </c>
      <c r="U16" s="12" t="str">
        <f aca="false">IF(COUNT(U12:U15)=0,"",SUM(U12:U15))</f>
        <v/>
      </c>
      <c r="V16" s="12" t="str">
        <f aca="false">IF(COUNT(V12:V15)=0,"",SUM(V12:V15))</f>
        <v/>
      </c>
      <c r="W16" s="12" t="str">
        <f aca="false">IF(COUNT(W12:W15)=0,"",SUM(W12:W15))</f>
        <v/>
      </c>
      <c r="X16" s="12" t="str">
        <f aca="false">IF(COUNT(X12:X15)=0,"",SUM(X12:X15))</f>
        <v/>
      </c>
      <c r="Y16" s="12" t="str">
        <f aca="false">IF(COUNT(Y12:Y15)=0,"",SUM(Y12:Y15))</f>
        <v/>
      </c>
    </row>
    <row r="18" customFormat="false" ht="15" hidden="false" customHeight="true" outlineLevel="0" collapsed="false">
      <c r="A18" s="5" t="s">
        <v>55</v>
      </c>
      <c r="B18" s="13" t="n">
        <f aca="false">IF(COUNT(B5:B9)+COUNT(B12:B15)=0,"",N(B10)-N(B16))</f>
        <v>-17600</v>
      </c>
      <c r="C18" s="13" t="str">
        <f aca="false">IF(COUNT(C5:C9)+COUNT(C12:C15)=0,"",N(C10)-N(C16))</f>
        <v/>
      </c>
      <c r="D18" s="13" t="str">
        <f aca="false">IF(COUNT(D5:D9)+COUNT(D12:D15)=0,"",N(D10)-N(D16))</f>
        <v/>
      </c>
      <c r="E18" s="13" t="str">
        <f aca="false">IF(COUNT(E5:E9)+COUNT(E12:E15)=0,"",N(E10)-N(E16))</f>
        <v/>
      </c>
      <c r="F18" s="13" t="str">
        <f aca="false">IF(COUNT(F5:F9)+COUNT(F12:F15)=0,"",N(F10)-N(F16))</f>
        <v/>
      </c>
      <c r="G18" s="13" t="str">
        <f aca="false">IF(COUNT(G5:G9)+COUNT(G12:G15)=0,"",N(G10)-N(G16))</f>
        <v/>
      </c>
      <c r="H18" s="13" t="str">
        <f aca="false">IF(COUNT(H5:H9)+COUNT(H12:H15)=0,"",N(H10)-N(H16))</f>
        <v/>
      </c>
      <c r="I18" s="13" t="str">
        <f aca="false">IF(COUNT(I5:I9)+COUNT(I12:I15)=0,"",N(I10)-N(I16))</f>
        <v/>
      </c>
      <c r="J18" s="13" t="str">
        <f aca="false">IF(COUNT(J5:J9)+COUNT(J12:J15)=0,"",N(J10)-N(J16))</f>
        <v/>
      </c>
      <c r="K18" s="13" t="str">
        <f aca="false">IF(COUNT(K5:K9)+COUNT(K12:K15)=0,"",N(K10)-N(K16))</f>
        <v/>
      </c>
      <c r="L18" s="13" t="str">
        <f aca="false">IF(COUNT(L5:L9)+COUNT(L12:L15)=0,"",N(L10)-N(L16))</f>
        <v/>
      </c>
      <c r="M18" s="13" t="str">
        <f aca="false">IF(COUNT(M5:M9)+COUNT(M12:M15)=0,"",N(M10)-N(M16))</f>
        <v/>
      </c>
      <c r="N18" s="13" t="str">
        <f aca="false">IF(COUNT(N5:N9)+COUNT(N12:N15)=0,"",N(N10)-N(N16))</f>
        <v/>
      </c>
      <c r="O18" s="13" t="str">
        <f aca="false">IF(COUNT(O5:O9)+COUNT(O12:O15)=0,"",N(O10)-N(O16))</f>
        <v/>
      </c>
      <c r="P18" s="13" t="str">
        <f aca="false">IF(COUNT(P5:P9)+COUNT(P12:P15)=0,"",N(P10)-N(P16))</f>
        <v/>
      </c>
      <c r="Q18" s="13" t="str">
        <f aca="false">IF(COUNT(Q5:Q9)+COUNT(Q12:Q15)=0,"",N(Q10)-N(Q16))</f>
        <v/>
      </c>
      <c r="R18" s="13" t="str">
        <f aca="false">IF(COUNT(R5:R9)+COUNT(R12:R15)=0,"",N(R10)-N(R16))</f>
        <v/>
      </c>
      <c r="S18" s="13" t="str">
        <f aca="false">IF(COUNT(S5:S9)+COUNT(S12:S15)=0,"",N(S10)-N(S16))</f>
        <v/>
      </c>
      <c r="T18" s="13" t="str">
        <f aca="false">IF(COUNT(T5:T9)+COUNT(T12:T15)=0,"",N(T10)-N(T16))</f>
        <v/>
      </c>
      <c r="U18" s="13" t="str">
        <f aca="false">IF(COUNT(U5:U9)+COUNT(U12:U15)=0,"",N(U10)-N(U16))</f>
        <v/>
      </c>
      <c r="V18" s="13" t="str">
        <f aca="false">IF(COUNT(V5:V9)+COUNT(V12:V15)=0,"",N(V10)-N(V16))</f>
        <v/>
      </c>
      <c r="W18" s="13" t="str">
        <f aca="false">IF(COUNT(W5:W9)+COUNT(W12:W15)=0,"",N(W10)-N(W16))</f>
        <v/>
      </c>
      <c r="X18" s="13" t="str">
        <f aca="false">IF(COUNT(X5:X9)+COUNT(X12:X15)=0,"",N(X10)-N(X16))</f>
        <v/>
      </c>
      <c r="Y18" s="13" t="str">
        <f aca="false">IF(COUNT(Y5:Y9)+COUNT(Y12:Y15)=0,"",N(Y10)-N(Y16))</f>
        <v/>
      </c>
    </row>
    <row r="19" customFormat="false" ht="15" hidden="false" customHeight="true" outlineLevel="0" collapsed="false">
      <c r="A19" s="4" t="s">
        <v>56</v>
      </c>
      <c r="B19" s="14" t="str">
        <f aca="false">"—"</f>
        <v>—</v>
      </c>
      <c r="C19" s="14" t="str">
        <f aca="false">IF(OR(C18="",B18=""),"",C18-B18)</f>
        <v/>
      </c>
      <c r="D19" s="14" t="str">
        <f aca="false">IF(OR(D18="",C18=""),"",D18-C18)</f>
        <v/>
      </c>
      <c r="E19" s="14" t="str">
        <f aca="false">IF(OR(E18="",D18=""),"",E18-D18)</f>
        <v/>
      </c>
      <c r="F19" s="14" t="str">
        <f aca="false">IF(OR(F18="",E18=""),"",F18-E18)</f>
        <v/>
      </c>
      <c r="G19" s="14" t="str">
        <f aca="false">IF(OR(G18="",F18=""),"",G18-F18)</f>
        <v/>
      </c>
      <c r="H19" s="14" t="str">
        <f aca="false">IF(OR(H18="",G18=""),"",H18-G18)</f>
        <v/>
      </c>
      <c r="I19" s="14" t="str">
        <f aca="false">IF(OR(I18="",H18=""),"",I18-H18)</f>
        <v/>
      </c>
      <c r="J19" s="14" t="str">
        <f aca="false">IF(OR(J18="",I18=""),"",J18-I18)</f>
        <v/>
      </c>
      <c r="K19" s="14" t="str">
        <f aca="false">IF(OR(K18="",J18=""),"",K18-J18)</f>
        <v/>
      </c>
      <c r="L19" s="14" t="str">
        <f aca="false">IF(OR(L18="",K18=""),"",L18-K18)</f>
        <v/>
      </c>
      <c r="M19" s="14" t="str">
        <f aca="false">IF(OR(M18="",L18=""),"",M18-L18)</f>
        <v/>
      </c>
      <c r="N19" s="14" t="str">
        <f aca="false">IF(OR(N18="",M18=""),"",N18-M18)</f>
        <v/>
      </c>
      <c r="O19" s="14" t="str">
        <f aca="false">IF(OR(O18="",N18=""),"",O18-N18)</f>
        <v/>
      </c>
      <c r="P19" s="14" t="str">
        <f aca="false">IF(OR(P18="",O18=""),"",P18-O18)</f>
        <v/>
      </c>
      <c r="Q19" s="14" t="str">
        <f aca="false">IF(OR(Q18="",P18=""),"",Q18-P18)</f>
        <v/>
      </c>
      <c r="R19" s="14" t="str">
        <f aca="false">IF(OR(R18="",Q18=""),"",R18-Q18)</f>
        <v/>
      </c>
      <c r="S19" s="14" t="str">
        <f aca="false">IF(OR(S18="",R18=""),"",S18-R18)</f>
        <v/>
      </c>
      <c r="T19" s="14" t="str">
        <f aca="false">IF(OR(T18="",S18=""),"",T18-S18)</f>
        <v/>
      </c>
      <c r="U19" s="14" t="str">
        <f aca="false">IF(OR(U18="",T18=""),"",U18-T18)</f>
        <v/>
      </c>
      <c r="V19" s="14" t="str">
        <f aca="false">IF(OR(V18="",U18=""),"",V18-U18)</f>
        <v/>
      </c>
      <c r="W19" s="14" t="str">
        <f aca="false">IF(OR(W18="",V18=""),"",W18-V18)</f>
        <v/>
      </c>
      <c r="X19" s="14" t="str">
        <f aca="false">IF(OR(X18="",W18=""),"",X18-W18)</f>
        <v/>
      </c>
      <c r="Y19" s="14" t="str">
        <f aca="false">IF(OR(Y18="",X18=""),"",Y18-X18)</f>
        <v/>
      </c>
    </row>
    <row r="21" customFormat="false" ht="15" hidden="false" customHeight="true" outlineLevel="0" collapsed="false">
      <c r="A21" s="3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5" min="2" style="1" width="22"/>
  </cols>
  <sheetData>
    <row r="2" customFormat="false" ht="17.25" hidden="false" customHeight="true" outlineLevel="0" collapsed="false">
      <c r="B2" s="6" t="s">
        <v>58</v>
      </c>
    </row>
    <row r="4" customFormat="false" ht="15" hidden="false" customHeight="true" outlineLevel="0" collapsed="false">
      <c r="B4" s="11" t="s">
        <v>59</v>
      </c>
      <c r="C4" s="15" t="n">
        <f aca="false">IFERROR(LOOKUP(9.99E+307,'Monthly Tracker'!B18:Y18),"")</f>
        <v>-17600</v>
      </c>
    </row>
    <row r="5" customFormat="false" ht="15" hidden="false" customHeight="true" outlineLevel="0" collapsed="false">
      <c r="B5" s="11" t="s">
        <v>60</v>
      </c>
      <c r="C5" s="15" t="n">
        <f aca="false">IFERROR(LOOKUP(9.99E+307,'Monthly Tracker'!B10:Y10),"")</f>
        <v>7700</v>
      </c>
    </row>
    <row r="6" customFormat="false" ht="15" hidden="false" customHeight="true" outlineLevel="0" collapsed="false">
      <c r="B6" s="11" t="s">
        <v>61</v>
      </c>
      <c r="C6" s="15" t="n">
        <f aca="false">IFERROR(LOOKUP(9.99E+307,'Monthly Tracker'!B16:Y16),"")</f>
        <v>25300</v>
      </c>
    </row>
    <row r="7" customFormat="false" ht="15" hidden="false" customHeight="true" outlineLevel="0" collapsed="false">
      <c r="B7" s="11" t="s">
        <v>62</v>
      </c>
      <c r="C7" s="15" t="n">
        <f aca="false">IFERROR(LOOKUP(9.99E+307,'Monthly Tracker'!B18:Y18)-'Monthly Tracker'!B18,"")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2026-08-18T04:45:59Z</dcterms:created>
  <dc:creator>openpyxl</dc:creator>
  <dc:description/>
  <dc:language>en-US</dc:language>
  <cp:lastModifiedBy/>
  <dcterms:modified xsi:type="dcterms:W3CDTF">2026-08-18T04:46:23Z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